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990" activeTab="0"/>
  </bookViews>
  <sheets>
    <sheet name="ЛСР 13 граф" sheetId="1" r:id="rId1"/>
  </sheets>
  <definedNames>
    <definedName name="_xlnm.Print_Titles" localSheetId="0">'ЛСР 13 граф'!$25:$25</definedName>
  </definedNames>
  <calcPr fullCalcOnLoad="1"/>
</workbook>
</file>

<file path=xl/sharedStrings.xml><?xml version="1.0" encoding="utf-8"?>
<sst xmlns="http://schemas.openxmlformats.org/spreadsheetml/2006/main" count="100" uniqueCount="91">
  <si>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</si>
  <si>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</si>
  <si>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</si>
  <si>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</si>
  <si>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</si>
  <si>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</si>
  <si>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</si>
  <si>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</si>
  <si>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</si>
  <si>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</si>
  <si>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</si>
  <si>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</si>
  <si>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</si>
  <si>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</si>
  <si>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Всего</t>
  </si>
  <si>
    <t>В том числе</t>
  </si>
  <si>
    <t>Осн.З/п</t>
  </si>
  <si>
    <t>З/пМех</t>
  </si>
  <si>
    <t>Обоснование</t>
  </si>
  <si>
    <t>________________</t>
  </si>
  <si>
    <t>Эк.Маш.</t>
  </si>
  <si>
    <t>" _____ " ________________ 2020 г.</t>
  </si>
  <si>
    <t>"______ " _______________2020 г.</t>
  </si>
  <si>
    <t>г.Омск, мкр. Входной, д. 17</t>
  </si>
  <si>
    <t>___________________________205317,14</t>
  </si>
  <si>
    <t>руб.</t>
  </si>
  <si>
    <t>___________________________37869</t>
  </si>
  <si>
    <t>капитальный ремонт фасада многоквартирного дома (ремонт балконов)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</si>
  <si>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</si>
  <si>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</si>
  <si>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_______________________________________________________________________________________________184,06</t>
  </si>
  <si>
    <t>чел.час</t>
  </si>
  <si>
    <t>Сметная стоимость строительных работ _______________________________________________________________________________________________</t>
  </si>
  <si>
    <t>Раздел 1. Новый раздел</t>
  </si>
  <si>
    <t>1</t>
  </si>
  <si>
    <t>ТЕР08-07-001-02</t>
  </si>
  <si>
    <t>100 м2 вертикальной проекции для наружных лесов</t>
  </si>
  <si>
    <r>
      <t>Установка и разборка наружных инвентарных лесов высотой до 16 м: трубчатых для прочих отделочных работ</t>
    </r>
    <r>
      <rPr>
        <i/>
        <sz val="7"/>
        <rFont val="Arial"/>
        <family val="2"/>
      </rPr>
      <t xml:space="preserve">
ИНДЕКС К ПОЗИЦИИ:
ТЕР08-07-001-02  ОЗП=28,65; ЭМ=14,21; МАТ=13,83
НР (17741 руб.): 110%=122%*0.9 от ФОТ (16128 руб.)
СП (10967 руб.): 68%=80%*0.85 от ФОТ (16128 руб.)</t>
    </r>
  </si>
  <si>
    <t>2</t>
  </si>
  <si>
    <t>ТЕР10-01-010-01</t>
  </si>
  <si>
    <t>1 м3 древесины в конструкции</t>
  </si>
  <si>
    <r>
      <t>Установка элементов каркаса: из брусьев</t>
    </r>
    <r>
      <rPr>
        <i/>
        <sz val="7"/>
        <rFont val="Arial"/>
        <family val="2"/>
      </rPr>
      <t xml:space="preserve">
ИНДЕКС К ПОЗИЦИИ:
ТЕР10-01-010-01  ОЗП=28,65; ЭМ=13,99; МАТ=4,34
НР (1863 руб.): 106%=118%*0.9 от ФОТ (1758 руб.)
СП (949 руб.): 54%=63%*0.85 от ФОТ (1758 руб.)</t>
    </r>
  </si>
  <si>
    <t>3</t>
  </si>
  <si>
    <t>ТЕР10-01-008-09</t>
  </si>
  <si>
    <t>100 м2 стен, фронтонов (за вычетом проемов) и развернутых поверхностей карнизов</t>
  </si>
  <si>
    <r>
      <t>Обивка стен кровельной сталью: оцинкованной по асбесту</t>
    </r>
    <r>
      <rPr>
        <i/>
        <sz val="7"/>
        <rFont val="Arial"/>
        <family val="2"/>
      </rPr>
      <t xml:space="preserve">
ИНДЕКС К ПОЗИЦИИ:
ТЕР10-01-008-09  ОЗП=28,65; ЭМ=14,22; МАТ=5,64
НР (10449 руб.): 106%=118%*0.9 от ФОТ (9858 руб.)
СП (5323 руб.): 54%=63%*0.85 от ФОТ (9858 руб.)</t>
    </r>
  </si>
  <si>
    <t>4</t>
  </si>
  <si>
    <t>101-4562</t>
  </si>
  <si>
    <t>Профнастил оцинкованный с покрытием полиэстер C8-1150-0,5</t>
  </si>
  <si>
    <t>м2</t>
  </si>
  <si>
    <t>5</t>
  </si>
  <si>
    <t>101-1810-02034</t>
  </si>
  <si>
    <t>Винты самонарезающие с пресшайбой размером 4,2x19 мм</t>
  </si>
  <si>
    <t>1000 шт</t>
  </si>
  <si>
    <t>6</t>
  </si>
  <si>
    <t>ТЕР12-01-010-01</t>
  </si>
  <si>
    <t>100 м2 покрытия</t>
  </si>
  <si>
    <r>
      <t>Устройство мелких покрытий (фасонные изделия) из листовой оцинкованной стали</t>
    </r>
    <r>
      <rPr>
        <i/>
        <sz val="7"/>
        <rFont val="Arial"/>
        <family val="2"/>
      </rPr>
      <t xml:space="preserve">
ИНДЕКС К ПОЗИЦИИ:
ТЕР12-01-010-01  ОЗП=28,65; ЭМ=10,06; ЗПМ=28,65; МАТ=3,77
НР (8138 руб.): 108%=120%*0.9 от ФОТ (7535 руб.)
СП (4144 руб.): 55%=65%*0.85 от ФОТ (7535 руб.)</t>
    </r>
  </si>
  <si>
    <t>7</t>
  </si>
  <si>
    <t>101-1875</t>
  </si>
  <si>
    <t>Сталь листовая оцинкованная толщиной листа 0,7 мм</t>
  </si>
  <si>
    <t>т</t>
  </si>
  <si>
    <t>8</t>
  </si>
  <si>
    <t>101-5052</t>
  </si>
  <si>
    <t>Лист плоский с полимерным покрытием размером 2х1,25 м, тип покрытия полиэстер 25 мкм, толщиной 0,5 мм</t>
  </si>
  <si>
    <t>9</t>
  </si>
  <si>
    <t>031002</t>
  </si>
  <si>
    <t>маш.-ч</t>
  </si>
  <si>
    <r>
      <t>Автогидроподъемники высотой подъема 18 м</t>
    </r>
    <r>
      <rPr>
        <i/>
        <sz val="7"/>
        <rFont val="Arial"/>
        <family val="2"/>
      </rPr>
      <t xml:space="preserve">
НР (2745 руб.): 106%=118%*0.9 от ФОТ (2590 руб.)
СП (1399 руб.): 54%=63%*0.85 от ФОТ (2590 руб.)</t>
    </r>
  </si>
  <si>
    <t>Итого прямые затраты по смете в текущих ценах</t>
  </si>
  <si>
    <t>Накладные расходы</t>
  </si>
  <si>
    <t>Сметная прибыль</t>
  </si>
  <si>
    <t>Итоги по смете:</t>
  </si>
  <si>
    <t xml:space="preserve">  Конструкции из кирпича и блоков</t>
  </si>
  <si>
    <t xml:space="preserve">  Деревянные конструкции</t>
  </si>
  <si>
    <t xml:space="preserve">  Кровли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</si>
  <si>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</si>
  <si>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</si>
  <si>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</si>
  <si>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</si>
  <si>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</si>
  <si>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</si>
  <si>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</si>
  <si>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договорной понижающий коэф. 195 428 * 0,9439</t>
  </si>
  <si>
    <t xml:space="preserve">  Возврат затрат при упрощенной системе налогообложения (МАТ+(ЭМ-ЗПМ)+НР*0,1712+СП*0,15+ОБ)*0,2</t>
  </si>
  <si>
    <t xml:space="preserve">  ВСЕГО по смете</t>
  </si>
  <si>
    <t>Составил Инженер ООО "Зеленый Кит": ___________________________Кобзева Т.В.</t>
  </si>
  <si>
    <t>(должность, подпись, расшифровка)</t>
  </si>
  <si>
    <t>Проверил Генеральный директор ООО "Зеленый Кит": ___________________________Китова А.В.</t>
  </si>
  <si>
    <t>Составлен(а) в текущих (прогнозных) ценах по состоянию на 1 кв. 2020 г.</t>
  </si>
  <si>
    <t>Итого прямые затраты по смете с учетом коэффициентов к итогам (Приказ от 04.09.2019 № 507/пр п.6.7.1 При применении сметных норм, включенных в сборники (аналогичные технологическим процессам в новом строительстве, в том числе по возведению новых конструктивных элементов) ОЗП=1,15; ЭМ=1,25; ЗПМ=1,25; ТЗ=1,15; ТЗМ=1,25  (Поз. 1-5, 8-9, 6-7))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</si>
</sst>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4" fillId="0" borderId="0" xfId="52" applyNumberFormat="1" applyFont="1" applyAlignment="1">
      <alignment horizontal="left" vertical="top"/>
      <protection/>
    </xf>
    <xf numFmtId="0" fontId="3" fillId="0" borderId="0" xfId="52" applyFont="1" applyAlignment="1">
      <alignment horizontal="left" vertical="top"/>
      <protection/>
    </xf>
    <xf numFmtId="0" fontId="6" fillId="0" borderId="0" xfId="52" applyFont="1" applyAlignment="1">
      <alignment horizontal="right" vertical="top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left" vertical="top"/>
      <protection/>
    </xf>
    <xf numFmtId="0" fontId="7" fillId="0" borderId="10" xfId="52" applyFont="1" applyBorder="1" applyAlignment="1">
      <alignment horizontal="center" vertical="top"/>
      <protection/>
    </xf>
    <xf numFmtId="0" fontId="8" fillId="0" borderId="0" xfId="52" applyFont="1" applyAlignment="1">
      <alignment horizontal="right" vertical="top"/>
      <protection/>
    </xf>
    <xf numFmtId="0" fontId="4" fillId="0" borderId="11" xfId="52" applyFont="1" applyBorder="1" applyAlignment="1">
      <alignment horizontal="center" vertical="top"/>
      <protection/>
    </xf>
    <xf numFmtId="0" fontId="4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6" fillId="0" borderId="0" xfId="52" applyFont="1" applyAlignment="1">
      <alignment horizontal="center" vertical="top"/>
      <protection/>
    </xf>
    <xf numFmtId="0" fontId="4" fillId="0" borderId="0" xfId="52" applyFont="1" applyAlignment="1">
      <alignment horizontal="center" vertical="top"/>
      <protection/>
    </xf>
    <xf numFmtId="0" fontId="6" fillId="0" borderId="0" xfId="52" applyFont="1" applyAlignment="1">
      <alignment horizontal="center" vertical="top" wrapText="1"/>
      <protection/>
    </xf>
    <xf numFmtId="0" fontId="4" fillId="0" borderId="0" xfId="52" applyFont="1" applyAlignment="1">
      <alignment horizontal="left" vertical="top"/>
      <protection/>
    </xf>
    <xf numFmtId="0" fontId="6" fillId="0" borderId="0" xfId="52" applyFont="1">
      <alignment/>
      <protection/>
    </xf>
    <xf numFmtId="0" fontId="8" fillId="0" borderId="0" xfId="52" applyFont="1" applyAlignment="1">
      <alignment horizontal="center" vertical="top"/>
      <protection/>
    </xf>
    <xf numFmtId="0" fontId="6" fillId="0" borderId="10" xfId="52" applyFont="1" applyBorder="1" applyAlignment="1">
      <alignment horizontal="right" vertical="top"/>
      <protection/>
    </xf>
    <xf numFmtId="0" fontId="9" fillId="0" borderId="10" xfId="52" applyFont="1" applyBorder="1" applyAlignment="1">
      <alignment horizontal="center" vertical="top"/>
      <protection/>
    </xf>
    <xf numFmtId="0" fontId="10" fillId="0" borderId="10" xfId="52" applyFont="1" applyBorder="1" applyAlignment="1">
      <alignment horizontal="center" vertical="top"/>
      <protection/>
    </xf>
    <xf numFmtId="0" fontId="10" fillId="0" borderId="0" xfId="52" applyFont="1" applyAlignment="1">
      <alignment horizontal="center" vertical="top"/>
      <protection/>
    </xf>
    <xf numFmtId="0" fontId="11" fillId="0" borderId="0" xfId="52" applyFont="1" applyAlignment="1">
      <alignment horizontal="center" vertical="top"/>
      <protection/>
    </xf>
    <xf numFmtId="0" fontId="12" fillId="0" borderId="0" xfId="52" applyFont="1" applyAlignment="1">
      <alignment horizontal="center" vertical="top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0" fontId="4" fillId="0" borderId="11" xfId="52" applyFont="1" applyBorder="1" applyAlignment="1">
      <alignment horizontal="center" vertical="top" wrapText="1"/>
      <protection/>
    </xf>
    <xf numFmtId="0" fontId="9" fillId="0" borderId="0" xfId="52" applyFont="1" applyAlignment="1">
      <alignment horizontal="center" vertical="top"/>
      <protection/>
    </xf>
    <xf numFmtId="49" fontId="13" fillId="0" borderId="0" xfId="52" applyNumberFormat="1" applyFont="1" applyAlignment="1">
      <alignment horizontal="left" vertical="top"/>
      <protection/>
    </xf>
    <xf numFmtId="49" fontId="8" fillId="0" borderId="0" xfId="52" applyNumberFormat="1" applyFont="1" applyAlignment="1">
      <alignment horizontal="left" vertical="top"/>
      <protection/>
    </xf>
    <xf numFmtId="0" fontId="13" fillId="0" borderId="0" xfId="52" applyFont="1" applyAlignment="1">
      <alignment horizontal="center" vertical="top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49" fontId="4" fillId="0" borderId="10" xfId="52" applyNumberFormat="1" applyFont="1" applyBorder="1" applyAlignment="1">
      <alignment horizontal="left" vertical="top"/>
      <protection/>
    </xf>
    <xf numFmtId="0" fontId="4" fillId="0" borderId="10" xfId="52" applyFont="1" applyBorder="1" applyAlignment="1">
      <alignment horizontal="left" vertical="top"/>
      <protection/>
    </xf>
    <xf numFmtId="0" fontId="4" fillId="0" borderId="10" xfId="52" applyFont="1" applyBorder="1" applyAlignment="1">
      <alignment horizontal="center" vertical="top"/>
      <protection/>
    </xf>
    <xf numFmtId="0" fontId="8" fillId="0" borderId="0" xfId="52" applyFont="1" applyAlignment="1">
      <alignment horizontal="left" wrapText="1"/>
      <protection/>
    </xf>
    <xf numFmtId="0" fontId="0" fillId="0" borderId="0" xfId="0" applyAlignment="1">
      <alignment wrapText="1"/>
    </xf>
    <xf numFmtId="0" fontId="8" fillId="0" borderId="0" xfId="52" applyFont="1" applyAlignment="1">
      <alignment horizontal="right"/>
      <protection/>
    </xf>
    <xf numFmtId="0" fontId="0" fillId="0" borderId="0" xfId="0" applyAlignment="1">
      <alignment horizontal="right"/>
    </xf>
    <xf numFmtId="0" fontId="8" fillId="0" borderId="0" xfId="52" applyFont="1" applyAlignment="1">
      <alignment horizontal="left" vertical="top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center" vertical="top"/>
      <protection/>
    </xf>
    <xf numFmtId="0" fontId="3" fillId="0" borderId="11" xfId="52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4" fillId="0" borderId="11" xfId="52" applyFont="1" applyBorder="1" applyAlignment="1" quotePrefix="1">
      <alignment horizontal="center" vertical="top"/>
      <protection/>
    </xf>
    <xf numFmtId="49" fontId="30" fillId="0" borderId="11" xfId="52" applyNumberFormat="1" applyFont="1" applyBorder="1" applyAlignment="1">
      <alignment horizontal="left" vertical="top" wrapText="1"/>
      <protection/>
    </xf>
    <xf numFmtId="0" fontId="4" fillId="0" borderId="11" xfId="52" applyFont="1" applyBorder="1" applyAlignment="1">
      <alignment horizontal="left" vertical="top" wrapText="1"/>
      <protection/>
    </xf>
    <xf numFmtId="0" fontId="6" fillId="0" borderId="11" xfId="52" applyFont="1" applyBorder="1" applyAlignment="1">
      <alignment horizontal="center" vertical="top" wrapText="1"/>
      <protection/>
    </xf>
    <xf numFmtId="0" fontId="6" fillId="0" borderId="11" xfId="52" applyFont="1" applyBorder="1" applyAlignment="1">
      <alignment horizontal="right" vertical="top" wrapText="1"/>
      <protection/>
    </xf>
    <xf numFmtId="0" fontId="6" fillId="0" borderId="11" xfId="52" applyFont="1" applyBorder="1" applyAlignment="1">
      <alignment horizontal="right" vertical="top"/>
      <protection/>
    </xf>
    <xf numFmtId="0" fontId="30" fillId="0" borderId="11" xfId="52" applyFont="1" applyBorder="1" applyAlignment="1" quotePrefix="1">
      <alignment horizontal="center" vertical="top"/>
      <protection/>
    </xf>
    <xf numFmtId="0" fontId="30" fillId="0" borderId="11" xfId="52" applyFont="1" applyBorder="1" applyAlignment="1">
      <alignment horizontal="left" vertical="top" wrapText="1"/>
      <protection/>
    </xf>
    <xf numFmtId="0" fontId="30" fillId="0" borderId="11" xfId="52" applyFont="1" applyBorder="1" applyAlignment="1">
      <alignment horizontal="center" vertical="top" wrapText="1"/>
      <protection/>
    </xf>
    <xf numFmtId="0" fontId="12" fillId="0" borderId="11" xfId="52" applyFont="1" applyBorder="1" applyAlignment="1">
      <alignment horizontal="center" vertical="top" wrapText="1"/>
      <protection/>
    </xf>
    <xf numFmtId="0" fontId="12" fillId="0" borderId="11" xfId="52" applyFont="1" applyBorder="1" applyAlignment="1">
      <alignment horizontal="right" vertical="top" wrapText="1"/>
      <protection/>
    </xf>
    <xf numFmtId="0" fontId="12" fillId="0" borderId="11" xfId="52" applyFont="1" applyBorder="1" applyAlignment="1">
      <alignment horizontal="right" vertical="top"/>
      <protection/>
    </xf>
    <xf numFmtId="0" fontId="12" fillId="0" borderId="11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left" vertical="top" wrapText="1"/>
      <protection/>
    </xf>
    <xf numFmtId="0" fontId="30" fillId="0" borderId="11" xfId="52" applyFont="1" applyBorder="1" applyAlignment="1">
      <alignment horizontal="left" vertical="top" wrapText="1"/>
      <protection/>
    </xf>
    <xf numFmtId="0" fontId="13" fillId="0" borderId="0" xfId="52" applyFont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tabSelected="1" zoomScale="115" zoomScaleNormal="115" zoomScaleSheetLayoutView="75" zoomScalePageLayoutView="0" workbookViewId="0" topLeftCell="A1">
      <selection activeCell="A51" sqref="A51:I51"/>
    </sheetView>
  </sheetViews>
  <sheetFormatPr defaultColWidth="9.140625" defaultRowHeight="15" outlineLevelRow="2"/>
  <cols>
    <col min="1" max="1" width="4.57421875" style="12" customWidth="1"/>
    <col min="2" max="2" width="14.421875" style="1" customWidth="1"/>
    <col min="3" max="3" width="40.7109375" style="10" customWidth="1"/>
    <col min="4" max="4" width="13.8515625" style="9" customWidth="1"/>
    <col min="5" max="5" width="16.421875" style="13" customWidth="1"/>
    <col min="6" max="6" width="8.140625" style="3" customWidth="1"/>
    <col min="7" max="9" width="7.140625" style="3" customWidth="1"/>
    <col min="10" max="10" width="10.140625" style="3" customWidth="1"/>
    <col min="11" max="13" width="7.140625" style="3" customWidth="1"/>
    <col min="14" max="16384" width="9.140625" style="4" customWidth="1"/>
  </cols>
  <sheetData>
    <row r="1" spans="1:10" ht="12.75" outlineLevel="2">
      <c r="A1" s="2" t="s">
        <v>0</v>
      </c>
      <c r="J1" s="2" t="s">
        <v>1</v>
      </c>
    </row>
    <row r="2" spans="1:10" ht="12.75" outlineLevel="1">
      <c r="A2" s="5"/>
      <c r="J2" s="5"/>
    </row>
    <row r="3" spans="1:10" ht="12.75" outlineLevel="1">
      <c r="A3" s="5"/>
      <c r="J3" s="5"/>
    </row>
    <row r="4" spans="1:10" ht="12.75" outlineLevel="1">
      <c r="A4" s="5" t="s">
        <v>19</v>
      </c>
      <c r="J4" s="5" t="s">
        <v>19</v>
      </c>
    </row>
    <row r="5" spans="1:10" ht="12.75" outlineLevel="1">
      <c r="A5" s="14" t="s">
        <v>21</v>
      </c>
      <c r="J5" s="14" t="s">
        <v>22</v>
      </c>
    </row>
    <row r="6" spans="1:13" ht="15">
      <c r="A6" s="38" t="s">
        <v>23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2:12" ht="14.25">
      <c r="B7" s="40"/>
      <c r="C7" s="41"/>
      <c r="D7" s="42"/>
      <c r="E7" s="18" t="s">
        <v>2</v>
      </c>
      <c r="F7" s="17"/>
      <c r="G7" s="17"/>
      <c r="H7" s="17"/>
      <c r="I7" s="19"/>
      <c r="J7" s="17"/>
      <c r="K7" s="17"/>
      <c r="L7" s="17"/>
    </row>
    <row r="8" spans="3:9" ht="14.25">
      <c r="C8" s="14"/>
      <c r="D8" s="12"/>
      <c r="E8" s="26"/>
      <c r="I8" s="20"/>
    </row>
    <row r="9" spans="3:4" ht="15.75">
      <c r="C9" s="14"/>
      <c r="D9" s="21" t="s">
        <v>3</v>
      </c>
    </row>
    <row r="10" spans="3:9" ht="14.25">
      <c r="C10" s="14"/>
      <c r="D10" s="16" t="s">
        <v>4</v>
      </c>
      <c r="I10" s="22"/>
    </row>
    <row r="11" spans="3:9" ht="12.75">
      <c r="C11" s="14"/>
      <c r="D11" s="12"/>
      <c r="E11" s="12"/>
      <c r="I11" s="11"/>
    </row>
    <row r="12" spans="2:13" ht="15">
      <c r="B12" s="7" t="s">
        <v>5</v>
      </c>
      <c r="C12" s="49" t="s">
        <v>27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3:13" ht="14.25">
      <c r="C13" s="41"/>
      <c r="D13" s="42"/>
      <c r="E13" s="6" t="s">
        <v>6</v>
      </c>
      <c r="F13" s="17"/>
      <c r="G13" s="17"/>
      <c r="H13" s="50"/>
      <c r="I13" s="17"/>
      <c r="J13" s="17"/>
      <c r="K13" s="17"/>
      <c r="L13" s="17"/>
      <c r="M13" s="17"/>
    </row>
    <row r="14" spans="1:5" ht="12.75">
      <c r="A14" s="29"/>
      <c r="B14" s="27"/>
      <c r="C14" s="14"/>
      <c r="D14" s="12"/>
      <c r="E14" s="15"/>
    </row>
    <row r="15" spans="3:14" ht="15">
      <c r="C15" s="43" t="s">
        <v>7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7"/>
    </row>
    <row r="16" spans="1:13" s="24" customFormat="1" ht="15">
      <c r="A16" s="16"/>
      <c r="B16" s="28"/>
      <c r="C16" s="23" t="s">
        <v>32</v>
      </c>
      <c r="D16" s="7"/>
      <c r="E16" s="45" t="s">
        <v>24</v>
      </c>
      <c r="F16" s="46"/>
      <c r="G16" s="47" t="s">
        <v>25</v>
      </c>
      <c r="H16" s="7"/>
      <c r="I16" s="23"/>
      <c r="J16" s="23"/>
      <c r="K16" s="7"/>
      <c r="L16" s="7"/>
      <c r="M16" s="7"/>
    </row>
    <row r="17" spans="1:13" s="24" customFormat="1" ht="15">
      <c r="A17" s="16"/>
      <c r="B17" s="28"/>
      <c r="C17" s="23" t="s">
        <v>28</v>
      </c>
      <c r="D17" s="16"/>
      <c r="E17" s="45" t="s">
        <v>26</v>
      </c>
      <c r="F17" s="46"/>
      <c r="G17" s="47" t="s">
        <v>25</v>
      </c>
      <c r="H17" s="7"/>
      <c r="I17" s="23"/>
      <c r="J17" s="23"/>
      <c r="K17" s="7"/>
      <c r="L17" s="7"/>
      <c r="M17" s="7"/>
    </row>
    <row r="18" spans="1:13" s="24" customFormat="1" ht="15" outlineLevel="1">
      <c r="A18" s="16"/>
      <c r="B18" s="28"/>
      <c r="C18" s="23" t="s">
        <v>29</v>
      </c>
      <c r="D18" s="16"/>
      <c r="E18" s="45" t="s">
        <v>30</v>
      </c>
      <c r="F18" s="46"/>
      <c r="G18" s="47" t="s">
        <v>31</v>
      </c>
      <c r="H18" s="7"/>
      <c r="I18" s="23"/>
      <c r="J18" s="23"/>
      <c r="K18" s="7"/>
      <c r="L18" s="7"/>
      <c r="M18" s="7"/>
    </row>
    <row r="19" spans="3:5" ht="14.25">
      <c r="C19" s="48" t="s">
        <v>89</v>
      </c>
      <c r="D19" s="12"/>
      <c r="E19" s="11"/>
    </row>
    <row r="20" spans="3:5" ht="12.75">
      <c r="C20" s="14"/>
      <c r="D20" s="12"/>
      <c r="E20" s="11"/>
    </row>
    <row r="21" spans="3:5" ht="12.75">
      <c r="C21" s="14"/>
      <c r="D21" s="12"/>
      <c r="E21" s="11"/>
    </row>
    <row r="22" spans="1:13" ht="12.75" customHeight="1">
      <c r="A22" s="33" t="s">
        <v>8</v>
      </c>
      <c r="B22" s="35" t="s">
        <v>18</v>
      </c>
      <c r="C22" s="33" t="s">
        <v>9</v>
      </c>
      <c r="D22" s="33" t="s">
        <v>10</v>
      </c>
      <c r="E22" s="33" t="s">
        <v>11</v>
      </c>
      <c r="F22" s="33" t="s">
        <v>12</v>
      </c>
      <c r="G22" s="34"/>
      <c r="H22" s="34"/>
      <c r="I22" s="34"/>
      <c r="J22" s="33" t="s">
        <v>13</v>
      </c>
      <c r="K22" s="34"/>
      <c r="L22" s="34"/>
      <c r="M22" s="34"/>
    </row>
    <row r="23" spans="1:13" ht="13.5" customHeight="1">
      <c r="A23" s="34"/>
      <c r="B23" s="36"/>
      <c r="C23" s="37"/>
      <c r="D23" s="33"/>
      <c r="E23" s="33"/>
      <c r="F23" s="33" t="s">
        <v>14</v>
      </c>
      <c r="G23" s="33" t="s">
        <v>15</v>
      </c>
      <c r="H23" s="34"/>
      <c r="I23" s="34"/>
      <c r="J23" s="33" t="s">
        <v>14</v>
      </c>
      <c r="K23" s="33" t="s">
        <v>15</v>
      </c>
      <c r="L23" s="34"/>
      <c r="M23" s="34"/>
    </row>
    <row r="24" spans="1:13" ht="24">
      <c r="A24" s="34"/>
      <c r="B24" s="36"/>
      <c r="C24" s="37"/>
      <c r="D24" s="33"/>
      <c r="E24" s="33"/>
      <c r="F24" s="34"/>
      <c r="G24" s="30" t="s">
        <v>16</v>
      </c>
      <c r="H24" s="30" t="s">
        <v>20</v>
      </c>
      <c r="I24" s="30" t="s">
        <v>17</v>
      </c>
      <c r="J24" s="34"/>
      <c r="K24" s="30" t="s">
        <v>16</v>
      </c>
      <c r="L24" s="30" t="s">
        <v>20</v>
      </c>
      <c r="M24" s="30" t="s">
        <v>17</v>
      </c>
    </row>
    <row r="25" spans="1:13" ht="12.75">
      <c r="A25" s="8">
        <v>1</v>
      </c>
      <c r="B25" s="32">
        <v>2</v>
      </c>
      <c r="C25" s="30">
        <v>3</v>
      </c>
      <c r="D25" s="30">
        <v>4</v>
      </c>
      <c r="E25" s="25">
        <v>5</v>
      </c>
      <c r="F25" s="31">
        <v>6</v>
      </c>
      <c r="G25" s="31">
        <v>7</v>
      </c>
      <c r="H25" s="31">
        <v>8</v>
      </c>
      <c r="I25" s="31">
        <v>9</v>
      </c>
      <c r="J25" s="31">
        <v>10</v>
      </c>
      <c r="K25" s="31">
        <v>11</v>
      </c>
      <c r="L25" s="31">
        <v>12</v>
      </c>
      <c r="M25" s="31">
        <v>13</v>
      </c>
    </row>
    <row r="26" spans="1:13" ht="18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75">
      <c r="A27" s="53" t="s">
        <v>34</v>
      </c>
      <c r="B27" s="54" t="s">
        <v>35</v>
      </c>
      <c r="C27" s="55" t="s">
        <v>37</v>
      </c>
      <c r="D27" s="25" t="s">
        <v>36</v>
      </c>
      <c r="E27" s="56">
        <v>1.65</v>
      </c>
      <c r="F27" s="57">
        <v>13434.43</v>
      </c>
      <c r="G27" s="57">
        <v>8499.6</v>
      </c>
      <c r="H27" s="57">
        <v>83.27</v>
      </c>
      <c r="I27" s="58"/>
      <c r="J27" s="58">
        <v>22167</v>
      </c>
      <c r="K27" s="58">
        <v>14024</v>
      </c>
      <c r="L27" s="58">
        <v>137</v>
      </c>
      <c r="M27" s="58"/>
    </row>
    <row r="28" spans="1:13" ht="51">
      <c r="A28" s="53" t="s">
        <v>38</v>
      </c>
      <c r="B28" s="54" t="s">
        <v>39</v>
      </c>
      <c r="C28" s="55" t="s">
        <v>41</v>
      </c>
      <c r="D28" s="25" t="s">
        <v>40</v>
      </c>
      <c r="E28" s="56">
        <v>0.3584</v>
      </c>
      <c r="F28" s="57">
        <v>14744.06</v>
      </c>
      <c r="G28" s="57">
        <v>4267.42</v>
      </c>
      <c r="H28" s="57">
        <v>445.16</v>
      </c>
      <c r="I28" s="58"/>
      <c r="J28" s="58">
        <v>5284</v>
      </c>
      <c r="K28" s="58">
        <v>1529</v>
      </c>
      <c r="L28" s="58">
        <v>160</v>
      </c>
      <c r="M28" s="58"/>
    </row>
    <row r="29" spans="1:13" ht="84">
      <c r="A29" s="53" t="s">
        <v>42</v>
      </c>
      <c r="B29" s="54" t="s">
        <v>43</v>
      </c>
      <c r="C29" s="55" t="s">
        <v>45</v>
      </c>
      <c r="D29" s="25" t="s">
        <v>44</v>
      </c>
      <c r="E29" s="56">
        <v>1.848</v>
      </c>
      <c r="F29" s="57">
        <v>4912.03</v>
      </c>
      <c r="G29" s="57">
        <v>4638.44</v>
      </c>
      <c r="H29" s="57">
        <v>273.59</v>
      </c>
      <c r="I29" s="58"/>
      <c r="J29" s="58">
        <v>9077</v>
      </c>
      <c r="K29" s="58">
        <v>8572</v>
      </c>
      <c r="L29" s="58">
        <v>505</v>
      </c>
      <c r="M29" s="58"/>
    </row>
    <row r="30" spans="1:13" ht="24">
      <c r="A30" s="59" t="s">
        <v>46</v>
      </c>
      <c r="B30" s="54" t="s">
        <v>47</v>
      </c>
      <c r="C30" s="60" t="s">
        <v>48</v>
      </c>
      <c r="D30" s="61" t="s">
        <v>49</v>
      </c>
      <c r="E30" s="62">
        <v>186.648</v>
      </c>
      <c r="F30" s="63">
        <v>330.25</v>
      </c>
      <c r="G30" s="58"/>
      <c r="H30" s="58"/>
      <c r="I30" s="58"/>
      <c r="J30" s="64">
        <v>61641</v>
      </c>
      <c r="K30" s="58"/>
      <c r="L30" s="58"/>
      <c r="M30" s="58"/>
    </row>
    <row r="31" spans="1:13" ht="24">
      <c r="A31" s="59" t="s">
        <v>50</v>
      </c>
      <c r="B31" s="54" t="s">
        <v>51</v>
      </c>
      <c r="C31" s="60" t="s">
        <v>52</v>
      </c>
      <c r="D31" s="61" t="s">
        <v>53</v>
      </c>
      <c r="E31" s="65">
        <v>1.4</v>
      </c>
      <c r="F31" s="63">
        <v>521.52</v>
      </c>
      <c r="G31" s="58"/>
      <c r="H31" s="58"/>
      <c r="I31" s="58"/>
      <c r="J31" s="64">
        <v>730</v>
      </c>
      <c r="K31" s="58"/>
      <c r="L31" s="58"/>
      <c r="M31" s="58"/>
    </row>
    <row r="32" spans="1:13" ht="72.75">
      <c r="A32" s="53" t="s">
        <v>54</v>
      </c>
      <c r="B32" s="54" t="s">
        <v>55</v>
      </c>
      <c r="C32" s="55" t="s">
        <v>57</v>
      </c>
      <c r="D32" s="25" t="s">
        <v>56</v>
      </c>
      <c r="E32" s="56">
        <v>0.3</v>
      </c>
      <c r="F32" s="57">
        <v>70067.23</v>
      </c>
      <c r="G32" s="57">
        <v>21772.28</v>
      </c>
      <c r="H32" s="57">
        <v>269.71</v>
      </c>
      <c r="I32" s="57">
        <v>58.45</v>
      </c>
      <c r="J32" s="58">
        <v>21020</v>
      </c>
      <c r="K32" s="58">
        <v>6532</v>
      </c>
      <c r="L32" s="58">
        <v>81</v>
      </c>
      <c r="M32" s="58">
        <v>18</v>
      </c>
    </row>
    <row r="33" spans="1:13" ht="24">
      <c r="A33" s="59" t="s">
        <v>58</v>
      </c>
      <c r="B33" s="54" t="s">
        <v>59</v>
      </c>
      <c r="C33" s="60" t="s">
        <v>60</v>
      </c>
      <c r="D33" s="61" t="s">
        <v>61</v>
      </c>
      <c r="E33" s="65">
        <v>-0.2346</v>
      </c>
      <c r="F33" s="63">
        <v>59435.85</v>
      </c>
      <c r="G33" s="58"/>
      <c r="H33" s="58"/>
      <c r="I33" s="58"/>
      <c r="J33" s="64">
        <v>-13944</v>
      </c>
      <c r="K33" s="58"/>
      <c r="L33" s="58"/>
      <c r="M33" s="58"/>
    </row>
    <row r="34" spans="1:13" ht="36">
      <c r="A34" s="59" t="s">
        <v>62</v>
      </c>
      <c r="B34" s="54" t="s">
        <v>63</v>
      </c>
      <c r="C34" s="60" t="s">
        <v>64</v>
      </c>
      <c r="D34" s="61" t="s">
        <v>49</v>
      </c>
      <c r="E34" s="62">
        <v>30</v>
      </c>
      <c r="F34" s="63">
        <v>304.09</v>
      </c>
      <c r="G34" s="58"/>
      <c r="H34" s="58"/>
      <c r="I34" s="58"/>
      <c r="J34" s="64">
        <v>9123</v>
      </c>
      <c r="K34" s="58"/>
      <c r="L34" s="58"/>
      <c r="M34" s="58"/>
    </row>
    <row r="35" spans="1:13" ht="31.5">
      <c r="A35" s="59" t="s">
        <v>65</v>
      </c>
      <c r="B35" s="54" t="s">
        <v>66</v>
      </c>
      <c r="C35" s="60" t="s">
        <v>68</v>
      </c>
      <c r="D35" s="61" t="s">
        <v>67</v>
      </c>
      <c r="E35" s="65">
        <v>9.5</v>
      </c>
      <c r="F35" s="63">
        <v>992.95</v>
      </c>
      <c r="G35" s="58"/>
      <c r="H35" s="63">
        <v>992.95</v>
      </c>
      <c r="I35" s="63">
        <v>218.06</v>
      </c>
      <c r="J35" s="64">
        <v>9433</v>
      </c>
      <c r="K35" s="58"/>
      <c r="L35" s="64">
        <v>9433</v>
      </c>
      <c r="M35" s="64">
        <v>2072</v>
      </c>
    </row>
    <row r="36" spans="1:13" ht="15">
      <c r="A36" s="66" t="s">
        <v>69</v>
      </c>
      <c r="B36" s="52"/>
      <c r="C36" s="52"/>
      <c r="D36" s="52"/>
      <c r="E36" s="52"/>
      <c r="F36" s="52"/>
      <c r="G36" s="52"/>
      <c r="H36" s="52"/>
      <c r="I36" s="52"/>
      <c r="J36" s="57">
        <v>124531</v>
      </c>
      <c r="K36" s="57">
        <v>30657</v>
      </c>
      <c r="L36" s="57">
        <v>10316</v>
      </c>
      <c r="M36" s="57">
        <v>2090</v>
      </c>
    </row>
    <row r="37" spans="1:13" ht="39" customHeight="1">
      <c r="A37" s="66" t="s">
        <v>90</v>
      </c>
      <c r="B37" s="52"/>
      <c r="C37" s="52"/>
      <c r="D37" s="52"/>
      <c r="E37" s="52"/>
      <c r="F37" s="52"/>
      <c r="G37" s="52"/>
      <c r="H37" s="52"/>
      <c r="I37" s="52"/>
      <c r="J37" s="57">
        <v>131709</v>
      </c>
      <c r="K37" s="57">
        <v>35256</v>
      </c>
      <c r="L37" s="57">
        <v>12895</v>
      </c>
      <c r="M37" s="57">
        <v>2613</v>
      </c>
    </row>
    <row r="38" spans="1:13" ht="15">
      <c r="A38" s="66" t="s">
        <v>70</v>
      </c>
      <c r="B38" s="52"/>
      <c r="C38" s="52"/>
      <c r="D38" s="52"/>
      <c r="E38" s="52"/>
      <c r="F38" s="52"/>
      <c r="G38" s="52"/>
      <c r="H38" s="52"/>
      <c r="I38" s="52"/>
      <c r="J38" s="57">
        <v>40937</v>
      </c>
      <c r="K38" s="58"/>
      <c r="L38" s="58"/>
      <c r="M38" s="58"/>
    </row>
    <row r="39" spans="1:13" ht="15">
      <c r="A39" s="66" t="s">
        <v>71</v>
      </c>
      <c r="B39" s="52"/>
      <c r="C39" s="52"/>
      <c r="D39" s="52"/>
      <c r="E39" s="52"/>
      <c r="F39" s="52"/>
      <c r="G39" s="52"/>
      <c r="H39" s="52"/>
      <c r="I39" s="52"/>
      <c r="J39" s="57">
        <v>22782</v>
      </c>
      <c r="K39" s="58"/>
      <c r="L39" s="58"/>
      <c r="M39" s="58"/>
    </row>
    <row r="40" spans="1:13" ht="15">
      <c r="A40" s="67" t="s">
        <v>72</v>
      </c>
      <c r="B40" s="52"/>
      <c r="C40" s="52"/>
      <c r="D40" s="52"/>
      <c r="E40" s="52"/>
      <c r="F40" s="52"/>
      <c r="G40" s="52"/>
      <c r="H40" s="52"/>
      <c r="I40" s="52"/>
      <c r="J40" s="58"/>
      <c r="K40" s="58"/>
      <c r="L40" s="58"/>
      <c r="M40" s="58"/>
    </row>
    <row r="41" spans="1:13" ht="15">
      <c r="A41" s="66" t="s">
        <v>73</v>
      </c>
      <c r="B41" s="52"/>
      <c r="C41" s="52"/>
      <c r="D41" s="52"/>
      <c r="E41" s="52"/>
      <c r="F41" s="52"/>
      <c r="G41" s="52"/>
      <c r="H41" s="52"/>
      <c r="I41" s="52"/>
      <c r="J41" s="57">
        <v>53013</v>
      </c>
      <c r="K41" s="58"/>
      <c r="L41" s="58"/>
      <c r="M41" s="58"/>
    </row>
    <row r="42" spans="1:13" ht="15">
      <c r="A42" s="66" t="s">
        <v>74</v>
      </c>
      <c r="B42" s="52"/>
      <c r="C42" s="52"/>
      <c r="D42" s="52"/>
      <c r="E42" s="52"/>
      <c r="F42" s="52"/>
      <c r="G42" s="52"/>
      <c r="H42" s="52"/>
      <c r="I42" s="52"/>
      <c r="J42" s="57">
        <v>122057</v>
      </c>
      <c r="K42" s="58"/>
      <c r="L42" s="58"/>
      <c r="M42" s="58"/>
    </row>
    <row r="43" spans="1:13" ht="15">
      <c r="A43" s="66" t="s">
        <v>75</v>
      </c>
      <c r="B43" s="52"/>
      <c r="C43" s="52"/>
      <c r="D43" s="52"/>
      <c r="E43" s="52"/>
      <c r="F43" s="52"/>
      <c r="G43" s="52"/>
      <c r="H43" s="52"/>
      <c r="I43" s="52"/>
      <c r="J43" s="57">
        <v>20358</v>
      </c>
      <c r="K43" s="58"/>
      <c r="L43" s="58"/>
      <c r="M43" s="58"/>
    </row>
    <row r="44" spans="1:13" ht="15">
      <c r="A44" s="66" t="s">
        <v>76</v>
      </c>
      <c r="B44" s="52"/>
      <c r="C44" s="52"/>
      <c r="D44" s="52"/>
      <c r="E44" s="52"/>
      <c r="F44" s="52"/>
      <c r="G44" s="52"/>
      <c r="H44" s="52"/>
      <c r="I44" s="52"/>
      <c r="J44" s="57">
        <v>195428</v>
      </c>
      <c r="K44" s="58"/>
      <c r="L44" s="58"/>
      <c r="M44" s="58"/>
    </row>
    <row r="45" spans="1:13" ht="15">
      <c r="A45" s="66" t="s">
        <v>77</v>
      </c>
      <c r="B45" s="52"/>
      <c r="C45" s="52"/>
      <c r="D45" s="52"/>
      <c r="E45" s="52"/>
      <c r="F45" s="52"/>
      <c r="G45" s="52"/>
      <c r="H45" s="52"/>
      <c r="I45" s="52"/>
      <c r="J45" s="58"/>
      <c r="K45" s="58"/>
      <c r="L45" s="58"/>
      <c r="M45" s="58"/>
    </row>
    <row r="46" spans="1:13" ht="15">
      <c r="A46" s="66" t="s">
        <v>78</v>
      </c>
      <c r="B46" s="52"/>
      <c r="C46" s="52"/>
      <c r="D46" s="52"/>
      <c r="E46" s="52"/>
      <c r="F46" s="52"/>
      <c r="G46" s="52"/>
      <c r="H46" s="52"/>
      <c r="I46" s="52"/>
      <c r="J46" s="57">
        <v>83558</v>
      </c>
      <c r="K46" s="58"/>
      <c r="L46" s="58"/>
      <c r="M46" s="58"/>
    </row>
    <row r="47" spans="1:13" ht="15">
      <c r="A47" s="66" t="s">
        <v>79</v>
      </c>
      <c r="B47" s="52"/>
      <c r="C47" s="52"/>
      <c r="D47" s="52"/>
      <c r="E47" s="52"/>
      <c r="F47" s="52"/>
      <c r="G47" s="52"/>
      <c r="H47" s="52"/>
      <c r="I47" s="52"/>
      <c r="J47" s="57">
        <v>12895</v>
      </c>
      <c r="K47" s="58"/>
      <c r="L47" s="58"/>
      <c r="M47" s="58"/>
    </row>
    <row r="48" spans="1:13" ht="15">
      <c r="A48" s="66" t="s">
        <v>80</v>
      </c>
      <c r="B48" s="52"/>
      <c r="C48" s="52"/>
      <c r="D48" s="52"/>
      <c r="E48" s="52"/>
      <c r="F48" s="52"/>
      <c r="G48" s="52"/>
      <c r="H48" s="52"/>
      <c r="I48" s="52"/>
      <c r="J48" s="57">
        <v>37869</v>
      </c>
      <c r="K48" s="58"/>
      <c r="L48" s="58"/>
      <c r="M48" s="58"/>
    </row>
    <row r="49" spans="1:13" ht="15">
      <c r="A49" s="66" t="s">
        <v>81</v>
      </c>
      <c r="B49" s="52"/>
      <c r="C49" s="52"/>
      <c r="D49" s="52"/>
      <c r="E49" s="52"/>
      <c r="F49" s="52"/>
      <c r="G49" s="52"/>
      <c r="H49" s="52"/>
      <c r="I49" s="52"/>
      <c r="J49" s="57">
        <v>40937</v>
      </c>
      <c r="K49" s="58"/>
      <c r="L49" s="58"/>
      <c r="M49" s="58"/>
    </row>
    <row r="50" spans="1:13" ht="15">
      <c r="A50" s="66" t="s">
        <v>82</v>
      </c>
      <c r="B50" s="52"/>
      <c r="C50" s="52"/>
      <c r="D50" s="52"/>
      <c r="E50" s="52"/>
      <c r="F50" s="52"/>
      <c r="G50" s="52"/>
      <c r="H50" s="52"/>
      <c r="I50" s="52"/>
      <c r="J50" s="57">
        <v>22782</v>
      </c>
      <c r="K50" s="58"/>
      <c r="L50" s="58"/>
      <c r="M50" s="58"/>
    </row>
    <row r="51" spans="1:13" ht="15">
      <c r="A51" s="66" t="s">
        <v>83</v>
      </c>
      <c r="B51" s="52"/>
      <c r="C51" s="52"/>
      <c r="D51" s="52"/>
      <c r="E51" s="52"/>
      <c r="F51" s="52"/>
      <c r="G51" s="52"/>
      <c r="H51" s="52"/>
      <c r="I51" s="52"/>
      <c r="J51" s="57">
        <v>184464</v>
      </c>
      <c r="K51" s="58"/>
      <c r="L51" s="58"/>
      <c r="M51" s="58"/>
    </row>
    <row r="52" spans="1:13" ht="14.25" customHeight="1">
      <c r="A52" s="66" t="s">
        <v>84</v>
      </c>
      <c r="B52" s="52"/>
      <c r="C52" s="52"/>
      <c r="D52" s="52"/>
      <c r="E52" s="52"/>
      <c r="F52" s="52"/>
      <c r="G52" s="52"/>
      <c r="H52" s="52"/>
      <c r="I52" s="52"/>
      <c r="J52" s="57">
        <f>20853.14+0.98</f>
        <v>20854.12</v>
      </c>
      <c r="K52" s="58"/>
      <c r="L52" s="58"/>
      <c r="M52" s="58"/>
    </row>
    <row r="53" spans="1:13" ht="15">
      <c r="A53" s="67" t="s">
        <v>85</v>
      </c>
      <c r="B53" s="52"/>
      <c r="C53" s="52"/>
      <c r="D53" s="52"/>
      <c r="E53" s="52"/>
      <c r="F53" s="52"/>
      <c r="G53" s="52"/>
      <c r="H53" s="52"/>
      <c r="I53" s="52"/>
      <c r="J53" s="63">
        <f>205317.14+0.98</f>
        <v>205318.12000000002</v>
      </c>
      <c r="K53" s="58"/>
      <c r="L53" s="58"/>
      <c r="M53" s="58"/>
    </row>
    <row r="57" spans="1:13" ht="15">
      <c r="A57" s="38" t="s">
        <v>86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">
      <c r="A58" s="68" t="s">
        <v>87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60" spans="1:13" ht="15">
      <c r="A60" s="38" t="s">
        <v>88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">
      <c r="A61" s="68" t="s">
        <v>87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</sheetData>
  <sheetProtection/>
  <mergeCells count="40">
    <mergeCell ref="A57:M57"/>
    <mergeCell ref="A58:M58"/>
    <mergeCell ref="A60:M60"/>
    <mergeCell ref="A61:M61"/>
    <mergeCell ref="A49:I49"/>
    <mergeCell ref="A50:I50"/>
    <mergeCell ref="A51:I51"/>
    <mergeCell ref="A52:I52"/>
    <mergeCell ref="A53:I53"/>
    <mergeCell ref="A44:I44"/>
    <mergeCell ref="A45:I45"/>
    <mergeCell ref="A46:I46"/>
    <mergeCell ref="A47:I47"/>
    <mergeCell ref="A48:I48"/>
    <mergeCell ref="A39:I39"/>
    <mergeCell ref="A40:I40"/>
    <mergeCell ref="A41:I41"/>
    <mergeCell ref="A42:I42"/>
    <mergeCell ref="A43:I43"/>
    <mergeCell ref="E18:F18"/>
    <mergeCell ref="A26:M26"/>
    <mergeCell ref="A36:I36"/>
    <mergeCell ref="A37:I37"/>
    <mergeCell ref="A38:I38"/>
    <mergeCell ref="A6:M6"/>
    <mergeCell ref="C15:M15"/>
    <mergeCell ref="E16:F16"/>
    <mergeCell ref="E17:F17"/>
    <mergeCell ref="C12:M12"/>
    <mergeCell ref="A22:A24"/>
    <mergeCell ref="B22:B24"/>
    <mergeCell ref="C22:C24"/>
    <mergeCell ref="D22:D24"/>
    <mergeCell ref="E22:E24"/>
    <mergeCell ref="F22:I22"/>
    <mergeCell ref="J22:M22"/>
    <mergeCell ref="F23:F24"/>
    <mergeCell ref="G23:I23"/>
    <mergeCell ref="J23:J24"/>
    <mergeCell ref="K23:M23"/>
  </mergeCells>
  <printOptions/>
  <pageMargins left="0.2362204724409449" right="0" top="0.5118110236220472" bottom="0.3937007874015748" header="0.31496062992125984" footer="0.1968503937007874"/>
  <pageSetup fitToHeight="0" fitToWidth="1" horizontalDpi="600" verticalDpi="600" orientation="landscape" paperSize="9" r:id="rId1"/>
  <headerFooter alignWithMargins="0">
    <oddHeader>&amp;LГРАНД-Смета 2020.1&amp;C14.01.2021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2018-11-22T12:56:26Z</cp:lastPrinted>
  <dcterms:created xsi:type="dcterms:W3CDTF">2012-09-25T04:33:48Z</dcterms:created>
  <dcterms:modified xsi:type="dcterms:W3CDTF">2021-01-14T06:19:06Z</dcterms:modified>
  <cp:category/>
  <cp:version/>
  <cp:contentType/>
  <cp:contentStatus/>
</cp:coreProperties>
</file>